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283a15e3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 Week Forecast" sheetId="1" r:id="R21eb1adb6d5846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$#,##0;[Red]($#,##0);–"/>
  </x:numFmts>
  <x:fonts count="7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sz val="11"/>
      <x:color rgb="FF536A77"/>
      <x:name val="Carlito"/>
    </x:font>
    <x:font>
      <x:sz val="9"/>
      <x:color rgb="FF536A7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53754"/>
      </x:patternFill>
    </x:fill>
    <x:fill>
      <x:patternFill patternType="solid">
        <x:fgColor rgb="FFDCEBF0"/>
      </x:patternFill>
    </x:fill>
    <x:fill>
      <x:patternFill patternType="solid">
        <x:fgColor rgb="FFEDF3F5"/>
      </x:patternFill>
    </x:fill>
    <x:fill>
      <x:patternFill patternType="solid">
        <x:fgColor rgb="FFE6F1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1" fontId="0" fillId="3" borderId="0" xfId="0" applyNumberFormat="1" applyFont="1" applyFill="1" applyBorder="1"/>
    <x:xf numFmtId="201" fontId="4" fillId="3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201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691abab284296" /><Relationship Type="http://schemas.openxmlformats.org/officeDocument/2006/relationships/theme" Target="/xl/theme/theme1.xml" Id="R4c4cc885d1a34191" /><Relationship Type="http://schemas.openxmlformats.org/officeDocument/2006/relationships/sharedStrings" Target="/xl/sharedStrings.xml" Id="R4631e37902a24a67" /><Relationship Type="http://schemas.openxmlformats.org/officeDocument/2006/relationships/worksheet" Target="/xl/worksheets/sheet1.xml" Id="R21eb1adb6d5846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0" customHeight="1">
      <x:c r="A1" s="6" t="str">
        <x:v>13 WEEK CASH FLOW FORECAST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>
      <x:c r="A2" t="str">
        <x:v>Blue cells are inputs | Enter positive amounts | Actuals entered as weekly totals</x:v>
      </x:c>
    </x:row>
    <x:row r="3">
      <x:c r="A3" t="str">
        <x:v>Minimum cash buffer</x:v>
      </x:c>
      <x:c r="B3" s="15" t="n">
        <x:v>0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t="str">
        <x:v>Starting cash (enter)</x:v>
      </x:c>
      <x:c r="B4" s="15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t="str">
        <x:v>Week start (edit B5)</x:v>
      </x:c>
      <x:c r="B5" s="16" t="n">
        <x:f>DATE(2026,11,9)</x:f>
        <x:v>46335</x:v>
      </x:c>
      <x:c r="C5" s="1" t="n">
        <x:f>B5+7</x:f>
        <x:v>46342</x:v>
      </x:c>
      <x:c r="D5" s="1" t="n">
        <x:f>C5+7</x:f>
        <x:v>46349</x:v>
      </x:c>
      <x:c r="E5" s="1" t="n">
        <x:f>D5+7</x:f>
        <x:v>46356</x:v>
      </x:c>
      <x:c r="F5" s="1" t="n">
        <x:f>E5+7</x:f>
        <x:v>46363</x:v>
      </x:c>
      <x:c r="G5" s="1" t="n">
        <x:f>F5+7</x:f>
        <x:v>46370</x:v>
      </x:c>
      <x:c r="H5" s="1" t="n">
        <x:f>G5+7</x:f>
        <x:v>46377</x:v>
      </x:c>
      <x:c r="I5" s="1" t="n">
        <x:f>H5+7</x:f>
        <x:v>46384</x:v>
      </x:c>
      <x:c r="J5" s="1" t="n">
        <x:f>I5+7</x:f>
        <x:v>46391</x:v>
      </x:c>
      <x:c r="K5" s="1" t="n">
        <x:f>J5+7</x:f>
        <x:v>46398</x:v>
      </x:c>
      <x:c r="L5" s="1" t="n">
        <x:f>K5+7</x:f>
        <x:v>46405</x:v>
      </x:c>
      <x:c r="M5" s="1" t="n">
        <x:f>L5+7</x:f>
        <x:v>46412</x:v>
      </x:c>
      <x:c r="N5" s="1" t="n">
        <x:f>M5+7</x:f>
        <x:v>46419</x:v>
      </x:c>
    </x:row>
    <x:row r="6">
      <x:c r="A6" s="8" t="str">
        <x:v>Forecast week</x:v>
      </x:c>
      <x:c r="B6" s="8" t="str">
        <x:v>Week 1</x:v>
      </x:c>
      <x:c r="C6" s="8" t="str">
        <x:v>Week 2</x:v>
      </x:c>
      <x:c r="D6" s="8" t="str">
        <x:v>Week 3</x:v>
      </x:c>
      <x:c r="E6" s="8" t="str">
        <x:v>Week 4</x:v>
      </x:c>
      <x:c r="F6" s="8" t="str">
        <x:v>Week 5</x:v>
      </x:c>
      <x:c r="G6" s="8" t="str">
        <x:v>Week 6</x:v>
      </x:c>
      <x:c r="H6" s="8" t="str">
        <x:v>Week 7</x:v>
      </x:c>
      <x:c r="I6" s="8" t="str">
        <x:v>Week 8</x:v>
      </x:c>
      <x:c r="J6" s="8" t="str">
        <x:v>Week 9</x:v>
      </x:c>
      <x:c r="K6" s="8" t="str">
        <x:v>Week 10</x:v>
      </x:c>
      <x:c r="L6" s="8" t="str">
        <x:v>Week 11</x:v>
      </x:c>
      <x:c r="M6" s="8" t="str">
        <x:v>Week 12</x:v>
      </x:c>
      <x:c r="N6" s="8" t="str">
        <x:v>Week 13</x:v>
      </x:c>
    </x:row>
    <x:row r="9">
      <x:c r="A9" t="str">
        <x:v>Opening cash</x:v>
      </x:c>
      <x:c r="B9" s="2" t="str">
        <x:f>IF(B4="","",B4)</x:f>
      </x:c>
      <x:c r="C9" s="2" t="str">
        <x:f>IF(B9="","",IF(B38="Yes",B41,B33))</x:f>
      </x:c>
      <x:c r="D9" s="2" t="str">
        <x:f>IF(C9="","",IF(C38="Yes",C41,C33))</x:f>
      </x:c>
      <x:c r="E9" s="2" t="str">
        <x:f>IF(D9="","",IF(D38="Yes",D41,D33))</x:f>
      </x:c>
      <x:c r="F9" s="2" t="str">
        <x:f>IF(E9="","",IF(E38="Yes",E41,E33))</x:f>
      </x:c>
      <x:c r="G9" s="2" t="str">
        <x:f>IF(F9="","",IF(F38="Yes",F41,F33))</x:f>
      </x:c>
      <x:c r="H9" s="2" t="str">
        <x:f>IF(G9="","",IF(G38="Yes",G41,G33))</x:f>
      </x:c>
      <x:c r="I9" s="2" t="str">
        <x:f>IF(H9="","",IF(H38="Yes",H41,H33))</x:f>
      </x:c>
      <x:c r="J9" s="2" t="str">
        <x:f>IF(I9="","",IF(I38="Yes",I41,I33))</x:f>
      </x:c>
      <x:c r="K9" s="2" t="str">
        <x:f>IF(J9="","",IF(J38="Yes",J41,J33))</x:f>
      </x:c>
      <x:c r="L9" s="2" t="str">
        <x:f>IF(K9="","",IF(K38="Yes",K41,K33))</x:f>
      </x:c>
      <x:c r="M9" s="2" t="str">
        <x:f>IF(L9="","",IF(L38="Yes",L41,L33))</x:f>
      </x:c>
      <x:c r="N9" s="2" t="str">
        <x:f>IF(M9="","",IF(M38="Yes",M41,M33))</x:f>
      </x:c>
    </x:row>
    <x:row r="10">
      <x:c r="A10" s="8" t="str">
        <x:v>CASH RECEIPTS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</x:row>
    <x:row r="11">
      <x:c r="A11" t="str">
        <x:v>Customer collections</x:v>
      </x:c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</x:row>
    <x:row r="12">
      <x:c r="A12" t="str">
        <x:v>Cash sales / card deposits</x:v>
      </x:c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</x:row>
    <x:row r="13">
      <x:c r="A13" t="str">
        <x:v>Other operating receipts</x:v>
      </x:c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</x:row>
    <x:row r="14">
      <x:c r="A14" t="str">
        <x:v>Loan proceeds / owner funding</x:v>
      </x:c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</x:row>
    <x:row r="15">
      <x:c r="A15" t="str">
        <x:v>Other receipts</x:v>
      </x:c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</x:row>
    <x:row r="16">
      <x:c r="A16" s="13" t="str">
        <x:v>Total cash receipts</x:v>
      </x:c>
      <x:c r="B16" s="14" t="str">
        <x:f>IF(B9="","",SUM(B11:B15))</x:f>
      </x:c>
      <x:c r="C16" s="14" t="str">
        <x:f>IF(C9="","",SUM(C11:C15))</x:f>
      </x:c>
      <x:c r="D16" s="14" t="str">
        <x:f>IF(D9="","",SUM(D11:D15))</x:f>
      </x:c>
      <x:c r="E16" s="14" t="str">
        <x:f>IF(E9="","",SUM(E11:E15))</x:f>
      </x:c>
      <x:c r="F16" s="14" t="str">
        <x:f>IF(F9="","",SUM(F11:F15))</x:f>
      </x:c>
      <x:c r="G16" s="14" t="str">
        <x:f>IF(G9="","",SUM(G11:G15))</x:f>
      </x:c>
      <x:c r="H16" s="14" t="str">
        <x:f>IF(H9="","",SUM(H11:H15))</x:f>
      </x:c>
      <x:c r="I16" s="14" t="str">
        <x:f>IF(I9="","",SUM(I11:I15))</x:f>
      </x:c>
      <x:c r="J16" s="14" t="str">
        <x:f>IF(J9="","",SUM(J11:J15))</x:f>
      </x:c>
      <x:c r="K16" s="14" t="str">
        <x:f>IF(K9="","",SUM(K11:K15))</x:f>
      </x:c>
      <x:c r="L16" s="14" t="str">
        <x:f>IF(L9="","",SUM(L11:L15))</x:f>
      </x:c>
      <x:c r="M16" s="14" t="str">
        <x:f>IF(M9="","",SUM(M11:M15))</x:f>
      </x:c>
      <x:c r="N16" s="14" t="str">
        <x:f>IF(N9="","",SUM(N11:N15))</x:f>
      </x:c>
    </x:row>
    <x:row r="17"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8" t="str">
        <x:v>CASH PAYMENTS</x:v>
      </x:c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</x:row>
    <x:row r="19">
      <x:c r="A19" t="str">
        <x:v>Payroll net paid</x:v>
      </x:c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</x:row>
    <x:row r="20">
      <x:c r="A20" t="str">
        <x:v>Payroll taxes and benefits</x:v>
      </x:c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</x:row>
    <x:row r="21">
      <x:c r="A21" t="str">
        <x:v>Contractors and suppliers</x:v>
      </x:c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</x:row>
    <x:row r="22">
      <x:c r="A22" t="str">
        <x:v>Rent and utilities</x:v>
      </x:c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</x:row>
    <x:row r="23">
      <x:c r="A23" t="str">
        <x:v>Software and subscriptions</x:v>
      </x:c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</x:row>
    <x:row r="24">
      <x:c r="A24" t="str">
        <x:v>Sales and other business taxes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</x:row>
    <x:row r="25">
      <x:c r="A25" t="str">
        <x:v>Loan principal and interest</x:v>
      </x:c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</x:row>
    <x:row r="26">
      <x:c r="A26" t="str">
        <x:v>Equipment and capital purchases</x:v>
      </x:c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</x:row>
    <x:row r="27">
      <x:c r="A27" t="str">
        <x:v>Owner draws / distributions</x:v>
      </x:c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</x:row>
    <x:row r="28">
      <x:c r="A28" t="str">
        <x:v>Other operating payments</x:v>
      </x:c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</x:row>
    <x:row r="29">
      <x:c r="A29" t="str">
        <x:v>Other payments</x:v>
      </x:c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</x:row>
    <x:row r="30">
      <x:c r="A30" s="13" t="str">
        <x:v>Total cash payments</x:v>
      </x:c>
      <x:c r="B30" s="14" t="str">
        <x:f>IF(B9="","",SUM(B19:B29))</x:f>
      </x:c>
      <x:c r="C30" s="14" t="str">
        <x:f>IF(C9="","",SUM(C19:C29))</x:f>
      </x:c>
      <x:c r="D30" s="14" t="str">
        <x:f>IF(D9="","",SUM(D19:D29))</x:f>
      </x:c>
      <x:c r="E30" s="14" t="str">
        <x:f>IF(E9="","",SUM(E19:E29))</x:f>
      </x:c>
      <x:c r="F30" s="14" t="str">
        <x:f>IF(F9="","",SUM(F19:F29))</x:f>
      </x:c>
      <x:c r="G30" s="14" t="str">
        <x:f>IF(G9="","",SUM(G19:G29))</x:f>
      </x:c>
      <x:c r="H30" s="14" t="str">
        <x:f>IF(H9="","",SUM(H19:H29))</x:f>
      </x:c>
      <x:c r="I30" s="14" t="str">
        <x:f>IF(I9="","",SUM(I19:I29))</x:f>
      </x:c>
      <x:c r="J30" s="14" t="str">
        <x:f>IF(J9="","",SUM(J19:J29))</x:f>
      </x:c>
      <x:c r="K30" s="14" t="str">
        <x:f>IF(K9="","",SUM(K19:K29))</x:f>
      </x:c>
      <x:c r="L30" s="14" t="str">
        <x:f>IF(L9="","",SUM(L19:L29))</x:f>
      </x:c>
      <x:c r="M30" s="14" t="str">
        <x:f>IF(M9="","",SUM(M19:M29))</x:f>
      </x:c>
      <x:c r="N30" s="14" t="str">
        <x:f>IF(N9="","",SUM(N19:N29))</x:f>
      </x:c>
    </x:row>
    <x:row r="31"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13" t="str">
        <x:v>Net cash flow</x:v>
      </x:c>
      <x:c r="B32" s="14" t="str">
        <x:f>IF(B9="","",B16-B30)</x:f>
      </x:c>
      <x:c r="C32" s="14" t="str">
        <x:f>IF(C9="","",C16-C30)</x:f>
      </x:c>
      <x:c r="D32" s="14" t="str">
        <x:f>IF(D9="","",D16-D30)</x:f>
      </x:c>
      <x:c r="E32" s="14" t="str">
        <x:f>IF(E9="","",E16-E30)</x:f>
      </x:c>
      <x:c r="F32" s="14" t="str">
        <x:f>IF(F9="","",F16-F30)</x:f>
      </x:c>
      <x:c r="G32" s="14" t="str">
        <x:f>IF(G9="","",G16-G30)</x:f>
      </x:c>
      <x:c r="H32" s="14" t="str">
        <x:f>IF(H9="","",H16-H30)</x:f>
      </x:c>
      <x:c r="I32" s="14" t="str">
        <x:f>IF(I9="","",I16-I30)</x:f>
      </x:c>
      <x:c r="J32" s="14" t="str">
        <x:f>IF(J9="","",J16-J30)</x:f>
      </x:c>
      <x:c r="K32" s="14" t="str">
        <x:f>IF(K9="","",K16-K30)</x:f>
      </x:c>
      <x:c r="L32" s="14" t="str">
        <x:f>IF(L9="","",L16-L30)</x:f>
      </x:c>
      <x:c r="M32" s="14" t="str">
        <x:f>IF(M9="","",M16-M30)</x:f>
      </x:c>
      <x:c r="N32" s="14" t="str">
        <x:f>IF(N9="","",N16-N30)</x:f>
      </x:c>
    </x:row>
    <x:row r="33">
      <x:c r="A33" s="13" t="str">
        <x:v>Forecast closing cash</x:v>
      </x:c>
      <x:c r="B33" s="14" t="str">
        <x:f>IF(B9="","",B9+B32)</x:f>
      </x:c>
      <x:c r="C33" s="14" t="str">
        <x:f>IF(C9="","",C9+C32)</x:f>
      </x:c>
      <x:c r="D33" s="14" t="str">
        <x:f>IF(D9="","",D9+D32)</x:f>
      </x:c>
      <x:c r="E33" s="14" t="str">
        <x:f>IF(E9="","",E9+E32)</x:f>
      </x:c>
      <x:c r="F33" s="14" t="str">
        <x:f>IF(F9="","",F9+F32)</x:f>
      </x:c>
      <x:c r="G33" s="14" t="str">
        <x:f>IF(G9="","",G9+G32)</x:f>
      </x:c>
      <x:c r="H33" s="14" t="str">
        <x:f>IF(H9="","",H9+H32)</x:f>
      </x:c>
      <x:c r="I33" s="14" t="str">
        <x:f>IF(I9="","",I9+I32)</x:f>
      </x:c>
      <x:c r="J33" s="14" t="str">
        <x:f>IF(J9="","",J9+J32)</x:f>
      </x:c>
      <x:c r="K33" s="14" t="str">
        <x:f>IF(K9="","",K9+K32)</x:f>
      </x:c>
      <x:c r="L33" s="14" t="str">
        <x:f>IF(L9="","",L9+L32)</x:f>
      </x:c>
      <x:c r="M33" s="14" t="str">
        <x:f>IF(M9="","",M9+M32)</x:f>
      </x:c>
      <x:c r="N33" s="14" t="str">
        <x:f>IF(N9="","",N9+N32)</x:f>
      </x:c>
    </x:row>
    <x:row r="34">
      <x:c r="A34" t="str">
        <x:v>Minimum cash buffer</x:v>
      </x:c>
      <x:c r="B34" s="2" t="str">
        <x:f>IF(B9="","",$B$3)</x:f>
      </x:c>
      <x:c r="C34" s="2" t="str">
        <x:f>IF(C9="","",$B$3)</x:f>
      </x:c>
      <x:c r="D34" s="2" t="str">
        <x:f>IF(D9="","",$B$3)</x:f>
      </x:c>
      <x:c r="E34" s="2" t="str">
        <x:f>IF(E9="","",$B$3)</x:f>
      </x:c>
      <x:c r="F34" s="2" t="str">
        <x:f>IF(F9="","",$B$3)</x:f>
      </x:c>
      <x:c r="G34" s="2" t="str">
        <x:f>IF(G9="","",$B$3)</x:f>
      </x:c>
      <x:c r="H34" s="2" t="str">
        <x:f>IF(H9="","",$B$3)</x:f>
      </x:c>
      <x:c r="I34" s="2" t="str">
        <x:f>IF(I9="","",$B$3)</x:f>
      </x:c>
      <x:c r="J34" s="2" t="str">
        <x:f>IF(J9="","",$B$3)</x:f>
      </x:c>
      <x:c r="K34" s="2" t="str">
        <x:f>IF(K9="","",$B$3)</x:f>
      </x:c>
      <x:c r="L34" s="2" t="str">
        <x:f>IF(L9="","",$B$3)</x:f>
      </x:c>
      <x:c r="M34" s="2" t="str">
        <x:f>IF(M9="","",$B$3)</x:f>
      </x:c>
      <x:c r="N34" s="2" t="str">
        <x:f>IF(N9="","",$B$3)</x:f>
      </x:c>
    </x:row>
    <x:row r="35">
      <x:c r="A35" s="13" t="str">
        <x:v>Shortfall below buffer</x:v>
      </x:c>
      <x:c r="B35" s="14" t="str">
        <x:f>IF(B9="","",MAX(0,B34-B33))</x:f>
      </x:c>
      <x:c r="C35" s="14" t="str">
        <x:f>IF(C9="","",MAX(0,C34-C33))</x:f>
      </x:c>
      <x:c r="D35" s="14" t="str">
        <x:f>IF(D9="","",MAX(0,D34-D33))</x:f>
      </x:c>
      <x:c r="E35" s="14" t="str">
        <x:f>IF(E9="","",MAX(0,E34-E33))</x:f>
      </x:c>
      <x:c r="F35" s="14" t="str">
        <x:f>IF(F9="","",MAX(0,F34-F33))</x:f>
      </x:c>
      <x:c r="G35" s="14" t="str">
        <x:f>IF(G9="","",MAX(0,G34-G33))</x:f>
      </x:c>
      <x:c r="H35" s="14" t="str">
        <x:f>IF(H9="","",MAX(0,H34-H33))</x:f>
      </x:c>
      <x:c r="I35" s="14" t="str">
        <x:f>IF(I9="","",MAX(0,I34-I33))</x:f>
      </x:c>
      <x:c r="J35" s="14" t="str">
        <x:f>IF(J9="","",MAX(0,J34-J33))</x:f>
      </x:c>
      <x:c r="K35" s="14" t="str">
        <x:f>IF(K9="","",MAX(0,K34-K33))</x:f>
      </x:c>
      <x:c r="L35" s="14" t="str">
        <x:f>IF(L9="","",MAX(0,L34-L33))</x:f>
      </x:c>
      <x:c r="M35" s="14" t="str">
        <x:f>IF(M9="","",MAX(0,M34-M33))</x:f>
      </x:c>
      <x:c r="N35" s="14" t="str">
        <x:f>IF(N9="","",MAX(0,N34-N33))</x:f>
      </x:c>
    </x:row>
    <x:row r="36"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8" t="str">
        <x:v>WEEKLY ACTUALS AND VARIANCE</x:v>
      </x:c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</x:row>
    <x:row r="38">
      <x:c r="A38" t="str">
        <x:v>Week completed? (Yes / No)</x:v>
      </x:c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</x:row>
    <x:row r="39">
      <x:c r="A39" t="str">
        <x:v>Actual cash receipts total</x:v>
      </x:c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</x:row>
    <x:row r="40">
      <x:c r="A40" t="str">
        <x:v>Actual cash payments total</x:v>
      </x:c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</x:row>
    <x:row r="41">
      <x:c r="A41" s="13" t="str">
        <x:v>Actual closing cash</x:v>
      </x:c>
      <x:c r="B41" s="14" t="str">
        <x:f>IF(OR(B9="",B38&lt;&gt;"Yes",B39="",B40=""),"",B9+B39-B40)</x:f>
      </x:c>
      <x:c r="C41" s="14" t="str">
        <x:f>IF(OR(C9="",C38&lt;&gt;"Yes",C39="",C40=""),"",C9+C39-C40)</x:f>
      </x:c>
      <x:c r="D41" s="14" t="str">
        <x:f>IF(OR(D9="",D38&lt;&gt;"Yes",D39="",D40=""),"",D9+D39-D40)</x:f>
      </x:c>
      <x:c r="E41" s="14" t="str">
        <x:f>IF(OR(E9="",E38&lt;&gt;"Yes",E39="",E40=""),"",E9+E39-E40)</x:f>
      </x:c>
      <x:c r="F41" s="14" t="str">
        <x:f>IF(OR(F9="",F38&lt;&gt;"Yes",F39="",F40=""),"",F9+F39-F40)</x:f>
      </x:c>
      <x:c r="G41" s="14" t="str">
        <x:f>IF(OR(G9="",G38&lt;&gt;"Yes",G39="",G40=""),"",G9+G39-G40)</x:f>
      </x:c>
      <x:c r="H41" s="14" t="str">
        <x:f>IF(OR(H9="",H38&lt;&gt;"Yes",H39="",H40=""),"",H9+H39-H40)</x:f>
      </x:c>
      <x:c r="I41" s="14" t="str">
        <x:f>IF(OR(I9="",I38&lt;&gt;"Yes",I39="",I40=""),"",I9+I39-I40)</x:f>
      </x:c>
      <x:c r="J41" s="14" t="str">
        <x:f>IF(OR(J9="",J38&lt;&gt;"Yes",J39="",J40=""),"",J9+J39-J40)</x:f>
      </x:c>
      <x:c r="K41" s="14" t="str">
        <x:f>IF(OR(K9="",K38&lt;&gt;"Yes",K39="",K40=""),"",K9+K39-K40)</x:f>
      </x:c>
      <x:c r="L41" s="14" t="str">
        <x:f>IF(OR(L9="",L38&lt;&gt;"Yes",L39="",L40=""),"",L9+L39-L40)</x:f>
      </x:c>
      <x:c r="M41" s="14" t="str">
        <x:f>IF(OR(M9="",M38&lt;&gt;"Yes",M39="",M40=""),"",M9+M39-M40)</x:f>
      </x:c>
      <x:c r="N41" s="14" t="str">
        <x:f>IF(OR(N9="",N38&lt;&gt;"Yes",N39="",N40=""),"",N9+N39-N40)</x:f>
      </x:c>
    </x:row>
    <x:row r="42">
      <x:c r="A42" s="13" t="str">
        <x:v>Closing variance vs forecast</x:v>
      </x:c>
      <x:c r="B42" s="14" t="str">
        <x:f>IF(B41="","",B41-B33)</x:f>
      </x:c>
      <x:c r="C42" s="14" t="str">
        <x:f>IF(C41="","",C41-C33)</x:f>
      </x:c>
      <x:c r="D42" s="14" t="str">
        <x:f>IF(D41="","",D41-D33)</x:f>
      </x:c>
      <x:c r="E42" s="14" t="str">
        <x:f>IF(E41="","",E41-E33)</x:f>
      </x:c>
      <x:c r="F42" s="14" t="str">
        <x:f>IF(F41="","",F41-F33)</x:f>
      </x:c>
      <x:c r="G42" s="14" t="str">
        <x:f>IF(G41="","",G41-G33)</x:f>
      </x:c>
      <x:c r="H42" s="14" t="str">
        <x:f>IF(H41="","",H41-H33)</x:f>
      </x:c>
      <x:c r="I42" s="14" t="str">
        <x:f>IF(I41="","",I41-I33)</x:f>
      </x:c>
      <x:c r="J42" s="14" t="str">
        <x:f>IF(J41="","",J41-J33)</x:f>
      </x:c>
      <x:c r="K42" s="14" t="str">
        <x:f>IF(K41="","",K41-K33)</x:f>
      </x:c>
      <x:c r="L42" s="14" t="str">
        <x:f>IF(L41="","",L41-L33)</x:f>
      </x:c>
      <x:c r="M42" s="14" t="str">
        <x:f>IF(M41="","",M41-M33)</x:f>
      </x:c>
      <x:c r="N42" s="14" t="str">
        <x:f>IF(N41="","",N41-N33)</x:f>
      </x:c>
    </x:row>
    <x:row r="44">
      <x:c r="A44" s="18" t="str">
        <x:v>Actuals: enter both totals (use 0 if none), then Yes; next week uses actual closing cash.</x:v>
      </x:c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</x:row>
    <x:row r="45">
      <x:c r="A45" s="18" t="str">
        <x:v>Roll forward: archive each forecast, move the start date, input bank cash, and update 13 weeks.</x:v>
      </x:c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</x:row>
    <x:row r="46">
      <x:c r="A46" s="18" t="str">
        <x:v>Avoid double-counting transfers and payroll deductions; forecast cash clearing dates, not invoice dates.</x:v>
      </x:c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</x:row>
  </x:sheetData>
  <x:mergeCells>
    <x:mergeCell ref="A1:N1"/>
    <x:mergeCell ref="A2:N2"/>
    <x:mergeCell ref="A44:N44"/>
    <x:mergeCell ref="A45:N45"/>
    <x:mergeCell ref="A46:N46"/>
  </x:mergeCells>
  <x:pageMargins left="0.7" right="0.7" top="0.75" bottom="0.75" header="0.3" footer="0.3"/>
</x:worksheet>
</file>